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280" windowHeight="6930" activeTab="1"/>
  </bookViews>
  <sheets>
    <sheet name="2001 Forecast Income  " sheetId="1" r:id="rId1"/>
    <sheet name="2001Forecast Expenditure" sheetId="2" r:id="rId2"/>
  </sheets>
  <definedNames>
    <definedName name="_xlnm.Print_Area" localSheetId="0">'2001 Forecast Income  '!$A$1:$H$63</definedName>
    <definedName name="_xlnm.Print_Area" localSheetId="1">'2001Forecast Expenditure'!$B$1:$F$51</definedName>
    <definedName name="_xlnm.Print_Titles" localSheetId="1">'2001Forecast Expenditure'!$7:$9</definedName>
  </definedNames>
  <calcPr fullCalcOnLoad="1"/>
</workbook>
</file>

<file path=xl/sharedStrings.xml><?xml version="1.0" encoding="utf-8"?>
<sst xmlns="http://schemas.openxmlformats.org/spreadsheetml/2006/main" count="106" uniqueCount="87">
  <si>
    <t>SC24-17</t>
  </si>
  <si>
    <t>RAMSAR CONVENTION BUREAU</t>
  </si>
  <si>
    <t>(in Swiss Francs)</t>
  </si>
  <si>
    <t>INCOME</t>
  </si>
  <si>
    <t>FORECAST INCOME TO 31.12.99</t>
  </si>
  <si>
    <t xml:space="preserve">   Small Grants Fund </t>
  </si>
  <si>
    <t xml:space="preserve">   Wetlands for the Future  </t>
  </si>
  <si>
    <t xml:space="preserve">   Swiss Grant</t>
  </si>
  <si>
    <t xml:space="preserve"> </t>
  </si>
  <si>
    <t>TOTAL  INCOME</t>
  </si>
  <si>
    <t>SC24-19.1</t>
  </si>
  <si>
    <t>2000  INCOME AT 31.08.99</t>
  </si>
  <si>
    <t xml:space="preserve">Ramsar CORE BUDGET  </t>
  </si>
  <si>
    <t>Actual</t>
  </si>
  <si>
    <t>Forecast</t>
  </si>
  <si>
    <t>Budget</t>
  </si>
  <si>
    <t>EXPENDITURES</t>
  </si>
  <si>
    <t>Expenditures</t>
  </si>
  <si>
    <t>at 17.09.98</t>
  </si>
  <si>
    <t>Lines</t>
  </si>
  <si>
    <t>(to 31 August 1999)</t>
  </si>
  <si>
    <t>to 31.12.99</t>
  </si>
  <si>
    <t>STAFF COSTS</t>
  </si>
  <si>
    <t>a)</t>
  </si>
  <si>
    <t>b)</t>
  </si>
  <si>
    <t>c)</t>
  </si>
  <si>
    <t>SCIENTIFIC AND TECHNICAL SERVICES</t>
  </si>
  <si>
    <t>Ramsar Database</t>
  </si>
  <si>
    <t>Consultants</t>
  </si>
  <si>
    <t>TRAVEL ON OFFICIAL BUSINESS (International)</t>
  </si>
  <si>
    <t>PURCHASE &amp; MAINTENANCE OF EQUIPMENT/</t>
  </si>
  <si>
    <t>OFFICE SUPPLIES (including depreciation)</t>
  </si>
  <si>
    <t>ADMINISTRATIVE SERVICES &amp; OPERATING COSTS</t>
  </si>
  <si>
    <t>IUCN Services</t>
  </si>
  <si>
    <t>Operating Costs</t>
  </si>
  <si>
    <t>COMMUNICATIONS AND REPORTING</t>
  </si>
  <si>
    <t>Publications</t>
  </si>
  <si>
    <t>Newsletter</t>
  </si>
  <si>
    <t>STANDING COMMITTEE &amp; OTHER COMMITTEES</t>
  </si>
  <si>
    <t>Standing Committee delegate support</t>
  </si>
  <si>
    <t>STRP members' support</t>
  </si>
  <si>
    <t>Regional representatives' support</t>
  </si>
  <si>
    <t>d)</t>
  </si>
  <si>
    <t>Standing Committee chair fund</t>
  </si>
  <si>
    <t>CONFERENCE OF THE PARTIES</t>
  </si>
  <si>
    <t>Cost of the conference</t>
  </si>
  <si>
    <t>Conference delegate support</t>
  </si>
  <si>
    <t>*Approved by the Standing Committee</t>
  </si>
  <si>
    <t>(costs in Swiss francs)</t>
  </si>
  <si>
    <t>Project funded position</t>
  </si>
  <si>
    <t>d) Staff hiring and departure costs</t>
  </si>
  <si>
    <t>Ramsar Advisory Missions (RAMs)</t>
  </si>
  <si>
    <t>Staff hiring and departure costs</t>
  </si>
  <si>
    <t>COP7 APPROVED BUDGET</t>
  </si>
  <si>
    <t xml:space="preserve">   Others</t>
  </si>
  <si>
    <r>
      <t xml:space="preserve">a) </t>
    </r>
    <r>
      <rPr>
        <sz val="9"/>
        <rFont val="Arial"/>
        <family val="2"/>
      </rPr>
      <t>Bad debt provision</t>
    </r>
  </si>
  <si>
    <t>b) Excahnge loss</t>
  </si>
  <si>
    <t>Exchange loss</t>
  </si>
  <si>
    <t>MISCELLANEOUS</t>
  </si>
  <si>
    <r>
      <t xml:space="preserve">Voluntary contributions - USA </t>
    </r>
    <r>
      <rPr>
        <vertAlign val="superscript"/>
        <sz val="10"/>
        <rFont val="Arial"/>
        <family val="2"/>
      </rPr>
      <t xml:space="preserve"> [2]</t>
    </r>
  </si>
  <si>
    <r>
      <t xml:space="preserve">Swiss income tax rebate (non-Swiss staff) </t>
    </r>
    <r>
      <rPr>
        <vertAlign val="superscript"/>
        <sz val="10"/>
        <rFont val="Arial"/>
        <family val="2"/>
      </rPr>
      <t>[3]</t>
    </r>
  </si>
  <si>
    <r>
      <t xml:space="preserve">Interest  </t>
    </r>
    <r>
      <rPr>
        <vertAlign val="superscript"/>
        <sz val="10"/>
        <rFont val="Arial"/>
        <family val="2"/>
      </rPr>
      <t>[4]</t>
    </r>
  </si>
  <si>
    <r>
      <t>10% Projects administration fee</t>
    </r>
    <r>
      <rPr>
        <vertAlign val="superscript"/>
        <sz val="10"/>
        <rFont val="Arial"/>
        <family val="2"/>
      </rPr>
      <t xml:space="preserve">  [5]</t>
    </r>
  </si>
  <si>
    <t>[3]  On the basis of the agreement between IUCN (the legal persona of the Ramsar Bureau) and the Swiss government, the income tax applicable to non-Swiss staff is retained by IUCN as non-earmarked income.  The part for Ramsar non-Swiss staff is retained by the Bureau as core budget income.</t>
  </si>
  <si>
    <t>FORECAST INCOME</t>
  </si>
  <si>
    <t>expenditure</t>
  </si>
  <si>
    <t>COP7 Approved</t>
  </si>
  <si>
    <t>[5]  A ten per cent administration fee is charged to the major projects administered by the Bureau and transferred to the core budget.  These funds support the position of "Project Administration Officer" which appears separately under "Staff costs, project funded position".</t>
  </si>
  <si>
    <t>COP7 APPROVED Annual Contributions</t>
  </si>
  <si>
    <t>[1]  This represents the amount invoiced to Contracting Parties (except the USA), for annual contributions.  This amount is entered in the books on an accruals basis.  The total amount invoiced to CPs is considered as actual income on invoicing.  It should be noted that in 'Forecast Expenditures', under 'Miscellaneous', there is an entry for 'bad debt provision' to cover the possible non-payment of dues during the fiscal year.</t>
  </si>
  <si>
    <t xml:space="preserve">[4]  It is the Bureau's practice to invest all moneys that are not immediately required in short-term no-risk placements.  The interest earned is credited to the corresponding projects or, for non-earmarked funds, to the core budget.  </t>
  </si>
  <si>
    <t>(Based on year 2000 budget)</t>
  </si>
  <si>
    <t>TOTAL FORECAST EXPENDITURE IN 2001</t>
  </si>
  <si>
    <t>Draft Budget for 2002</t>
  </si>
  <si>
    <t>SC26-14</t>
  </si>
  <si>
    <t>FORECAST OF CORE INCOME FOR 2002</t>
  </si>
  <si>
    <t>AT 31.08.01</t>
  </si>
  <si>
    <t>Because of the COP8 maybe we should increase it ?</t>
  </si>
  <si>
    <t>Maximum education allowance + some 10000 personnel expenses</t>
  </si>
  <si>
    <t xml:space="preserve">2002                    FORECAST INCOME  </t>
  </si>
  <si>
    <t>[2]  The United States does not consider its contribution to the Ramsar budget as an obligation.  An amount of  22% of the annual budget is forecast as an annual voluntary contribution from the USA.</t>
  </si>
  <si>
    <t>Same as 2001 Travel Budget</t>
  </si>
  <si>
    <t>Paulette</t>
  </si>
  <si>
    <r>
      <t xml:space="preserve">2002 Estimated Contributions  </t>
    </r>
    <r>
      <rPr>
        <vertAlign val="superscript"/>
        <sz val="10"/>
        <rFont val="Arial"/>
        <family val="2"/>
      </rPr>
      <t xml:space="preserve">[1] </t>
    </r>
  </si>
  <si>
    <t>Excluding Sandra's Salary and Education Allowance for Delmar</t>
  </si>
  <si>
    <t>Other employment benefits</t>
  </si>
  <si>
    <t>Salaries and social charges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</si>
</sst>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_(* #,##0.0_);_(* \(#,##0.0\);_(* &quot;-&quot;??_);_(@_)"/>
    <numFmt numFmtId="173" formatCode="_(* #,##0_);_(* \(#,##0\);_(* &quot;-&quot;??_);_(@_)"/>
    <numFmt numFmtId="174" formatCode="#,##0.0"/>
    <numFmt numFmtId="175" formatCode="0.0"/>
    <numFmt numFmtId="176" formatCode="_(* #,##0.000_);_(* \(#,##0.000\);_(* &quot;-&quot;??_);_(@_)"/>
    <numFmt numFmtId="177" formatCode="_(* #,##0.0000_);_(* \(#,##0.0000\);_(* &quot;-&quot;??_);_(@_)"/>
  </numFmts>
  <fonts count="14">
    <font>
      <sz val="10"/>
      <name val="Arial"/>
      <family val="0"/>
    </font>
    <font>
      <b/>
      <sz val="10"/>
      <name val="Arial"/>
      <family val="0"/>
    </font>
    <font>
      <i/>
      <sz val="10"/>
      <name val="Arial"/>
      <family val="0"/>
    </font>
    <font>
      <b/>
      <i/>
      <sz val="10"/>
      <name val="Arial"/>
      <family val="0"/>
    </font>
    <font>
      <b/>
      <sz val="14"/>
      <name val="Garamond"/>
      <family val="1"/>
    </font>
    <font>
      <b/>
      <sz val="12"/>
      <name val="Arial"/>
      <family val="0"/>
    </font>
    <font>
      <b/>
      <sz val="9"/>
      <name val="Arial"/>
      <family val="0"/>
    </font>
    <font>
      <b/>
      <sz val="8"/>
      <name val="Arial"/>
      <family val="0"/>
    </font>
    <font>
      <b/>
      <sz val="12"/>
      <name val="Garamond"/>
      <family val="1"/>
    </font>
    <font>
      <b/>
      <sz val="14"/>
      <name val="Arial"/>
      <family val="0"/>
    </font>
    <font>
      <sz val="12"/>
      <name val="Arial"/>
      <family val="2"/>
    </font>
    <font>
      <sz val="8"/>
      <name val="Arial"/>
      <family val="2"/>
    </font>
    <font>
      <sz val="9"/>
      <name val="Arial"/>
      <family val="2"/>
    </font>
    <font>
      <vertAlign val="superscript"/>
      <sz val="10"/>
      <name val="Arial"/>
      <family val="2"/>
    </font>
  </fonts>
  <fills count="3">
    <fill>
      <patternFill/>
    </fill>
    <fill>
      <patternFill patternType="gray125"/>
    </fill>
    <fill>
      <patternFill patternType="solid">
        <fgColor indexed="22"/>
        <bgColor indexed="64"/>
      </patternFill>
    </fill>
  </fills>
  <borders count="33">
    <border>
      <left/>
      <right/>
      <top/>
      <bottom/>
      <diagonal/>
    </border>
    <border>
      <left>
        <color indexed="63"/>
      </left>
      <right style="thin"/>
      <top>
        <color indexed="63"/>
      </top>
      <bottom>
        <color indexed="63"/>
      </botto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style="medium"/>
      <top>
        <color indexed="63"/>
      </top>
      <bottom style="double"/>
    </border>
    <border>
      <left style="medium"/>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thin"/>
      <bottom>
        <color indexed="63"/>
      </bottom>
    </border>
    <border>
      <left style="thin"/>
      <right style="thin"/>
      <top>
        <color indexed="63"/>
      </top>
      <bottom style="thin"/>
    </border>
    <border>
      <left style="thin"/>
      <right>
        <color indexed="63"/>
      </right>
      <top>
        <color indexed="63"/>
      </top>
      <bottom style="medium"/>
    </border>
    <border>
      <left style="thin"/>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5" fillId="2" borderId="0" xfId="0" applyFont="1" applyFill="1" applyBorder="1" applyAlignment="1">
      <alignment horizontal="centerContinuous"/>
    </xf>
    <xf numFmtId="0" fontId="5" fillId="2" borderId="1" xfId="0" applyFont="1" applyFill="1" applyBorder="1" applyAlignment="1">
      <alignment horizontal="centerContinuous"/>
    </xf>
    <xf numFmtId="0" fontId="5" fillId="0" borderId="0" xfId="0" applyFont="1" applyAlignment="1">
      <alignment/>
    </xf>
    <xf numFmtId="0" fontId="1" fillId="2" borderId="0" xfId="0" applyFont="1" applyFill="1" applyBorder="1" applyAlignment="1">
      <alignment horizontal="centerContinuous"/>
    </xf>
    <xf numFmtId="0" fontId="1" fillId="2" borderId="1" xfId="0" applyFont="1" applyFill="1" applyBorder="1" applyAlignment="1">
      <alignment horizontal="centerContinuous"/>
    </xf>
    <xf numFmtId="0" fontId="1" fillId="0" borderId="0" xfId="0" applyFont="1" applyAlignment="1">
      <alignment/>
    </xf>
    <xf numFmtId="0" fontId="0" fillId="2" borderId="0" xfId="0" applyFill="1" applyBorder="1" applyAlignment="1">
      <alignment horizontal="centerContinuous"/>
    </xf>
    <xf numFmtId="0" fontId="0" fillId="2" borderId="1" xfId="0" applyFill="1" applyBorder="1" applyAlignment="1">
      <alignment horizontal="centerContinuous"/>
    </xf>
    <xf numFmtId="0" fontId="0" fillId="2" borderId="0" xfId="0" applyFill="1" applyBorder="1" applyAlignment="1">
      <alignment/>
    </xf>
    <xf numFmtId="0" fontId="0" fillId="2" borderId="1" xfId="0" applyFill="1" applyBorder="1" applyAlignment="1">
      <alignment/>
    </xf>
    <xf numFmtId="0" fontId="0" fillId="0" borderId="0" xfId="0" applyFill="1" applyBorder="1" applyAlignment="1">
      <alignment/>
    </xf>
    <xf numFmtId="0" fontId="0" fillId="0" borderId="1" xfId="0" applyFill="1" applyBorder="1" applyAlignment="1">
      <alignment/>
    </xf>
    <xf numFmtId="0" fontId="7" fillId="0" borderId="2" xfId="0" applyFont="1" applyBorder="1" applyAlignment="1">
      <alignment horizontal="center" wrapText="1"/>
    </xf>
    <xf numFmtId="0" fontId="6" fillId="0" borderId="0" xfId="0" applyFont="1" applyAlignment="1">
      <alignment wrapText="1"/>
    </xf>
    <xf numFmtId="0" fontId="0" fillId="0" borderId="0" xfId="0" applyBorder="1" applyAlignment="1">
      <alignment/>
    </xf>
    <xf numFmtId="0" fontId="0" fillId="0" borderId="1" xfId="0" applyBorder="1" applyAlignment="1">
      <alignment/>
    </xf>
    <xf numFmtId="173" fontId="0" fillId="0" borderId="0" xfId="15" applyNumberFormat="1" applyBorder="1" applyAlignment="1">
      <alignment/>
    </xf>
    <xf numFmtId="173" fontId="0" fillId="0" borderId="1" xfId="15" applyNumberFormat="1" applyBorder="1" applyAlignment="1">
      <alignment/>
    </xf>
    <xf numFmtId="173" fontId="0" fillId="0" borderId="1" xfId="15" applyNumberFormat="1" applyFont="1" applyBorder="1" applyAlignment="1">
      <alignment/>
    </xf>
    <xf numFmtId="173" fontId="0" fillId="0" borderId="0" xfId="15" applyNumberFormat="1" applyFont="1" applyBorder="1" applyAlignment="1">
      <alignment/>
    </xf>
    <xf numFmtId="173" fontId="0" fillId="0" borderId="0" xfId="0" applyNumberFormat="1" applyBorder="1" applyAlignment="1">
      <alignment/>
    </xf>
    <xf numFmtId="173" fontId="0" fillId="0" borderId="1" xfId="0" applyNumberFormat="1" applyBorder="1" applyAlignment="1">
      <alignment/>
    </xf>
    <xf numFmtId="0" fontId="1" fillId="0" borderId="0" xfId="0" applyFont="1" applyBorder="1" applyAlignment="1">
      <alignment/>
    </xf>
    <xf numFmtId="173" fontId="1" fillId="0" borderId="0" xfId="15" applyNumberFormat="1" applyFont="1" applyBorder="1" applyAlignment="1">
      <alignment/>
    </xf>
    <xf numFmtId="173" fontId="1" fillId="0" borderId="1" xfId="15" applyNumberFormat="1" applyFont="1" applyBorder="1" applyAlignment="1">
      <alignment/>
    </xf>
    <xf numFmtId="3" fontId="1" fillId="2" borderId="3" xfId="0" applyNumberFormat="1" applyFont="1" applyFill="1" applyBorder="1" applyAlignment="1">
      <alignment/>
    </xf>
    <xf numFmtId="3" fontId="1" fillId="2" borderId="4" xfId="0" applyNumberFormat="1" applyFont="1" applyFill="1" applyBorder="1" applyAlignment="1">
      <alignment/>
    </xf>
    <xf numFmtId="3" fontId="0" fillId="2" borderId="4" xfId="0" applyNumberFormat="1" applyFill="1" applyBorder="1" applyAlignment="1">
      <alignment/>
    </xf>
    <xf numFmtId="3" fontId="4" fillId="2" borderId="5" xfId="0" applyNumberFormat="1" applyFont="1" applyFill="1" applyBorder="1" applyAlignment="1">
      <alignment horizontal="left"/>
    </xf>
    <xf numFmtId="3" fontId="0" fillId="0" borderId="0" xfId="0" applyNumberFormat="1" applyAlignment="1">
      <alignment/>
    </xf>
    <xf numFmtId="3" fontId="9" fillId="2" borderId="6" xfId="0" applyNumberFormat="1" applyFont="1" applyFill="1" applyBorder="1" applyAlignment="1">
      <alignment horizontal="centerContinuous"/>
    </xf>
    <xf numFmtId="3" fontId="1" fillId="2" borderId="0" xfId="0" applyNumberFormat="1" applyFont="1" applyFill="1" applyBorder="1" applyAlignment="1">
      <alignment horizontal="centerContinuous"/>
    </xf>
    <xf numFmtId="3" fontId="0" fillId="2" borderId="0" xfId="0" applyNumberFormat="1" applyFill="1" applyBorder="1" applyAlignment="1">
      <alignment horizontal="centerContinuous"/>
    </xf>
    <xf numFmtId="3" fontId="0" fillId="2" borderId="7" xfId="0" applyNumberFormat="1" applyFill="1" applyBorder="1" applyAlignment="1">
      <alignment horizontal="centerContinuous"/>
    </xf>
    <xf numFmtId="3" fontId="5" fillId="2" borderId="6" xfId="0" applyNumberFormat="1" applyFont="1" applyFill="1" applyBorder="1" applyAlignment="1">
      <alignment horizontal="centerContinuous"/>
    </xf>
    <xf numFmtId="3" fontId="5" fillId="2" borderId="0" xfId="0" applyNumberFormat="1" applyFont="1" applyFill="1" applyBorder="1" applyAlignment="1">
      <alignment horizontal="centerContinuous"/>
    </xf>
    <xf numFmtId="3" fontId="10" fillId="2" borderId="0" xfId="0" applyNumberFormat="1" applyFont="1" applyFill="1" applyBorder="1" applyAlignment="1">
      <alignment horizontal="centerContinuous"/>
    </xf>
    <xf numFmtId="3" fontId="10" fillId="2" borderId="7" xfId="0" applyNumberFormat="1" applyFont="1" applyFill="1" applyBorder="1" applyAlignment="1">
      <alignment horizontal="centerContinuous"/>
    </xf>
    <xf numFmtId="3" fontId="10" fillId="0" borderId="0" xfId="0" applyNumberFormat="1" applyFont="1" applyAlignment="1">
      <alignment/>
    </xf>
    <xf numFmtId="3" fontId="10" fillId="2" borderId="7" xfId="0" applyNumberFormat="1" applyFont="1" applyFill="1" applyBorder="1" applyAlignment="1">
      <alignment/>
    </xf>
    <xf numFmtId="3" fontId="1" fillId="0" borderId="6" xfId="0" applyNumberFormat="1" applyFont="1" applyFill="1" applyBorder="1" applyAlignment="1">
      <alignment/>
    </xf>
    <xf numFmtId="3" fontId="1" fillId="0" borderId="0" xfId="0" applyNumberFormat="1" applyFont="1"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horizontal="center"/>
    </xf>
    <xf numFmtId="3" fontId="7" fillId="0" borderId="7" xfId="0" applyNumberFormat="1" applyFont="1" applyFill="1" applyBorder="1" applyAlignment="1">
      <alignment horizontal="center"/>
    </xf>
    <xf numFmtId="3" fontId="0" fillId="0" borderId="0" xfId="0" applyNumberFormat="1" applyFill="1" applyAlignment="1">
      <alignment/>
    </xf>
    <xf numFmtId="3" fontId="6" fillId="0" borderId="0" xfId="0" applyNumberFormat="1" applyFont="1" applyFill="1" applyBorder="1" applyAlignment="1">
      <alignment horizontal="center"/>
    </xf>
    <xf numFmtId="3" fontId="1" fillId="0" borderId="6" xfId="0" applyNumberFormat="1" applyFont="1" applyFill="1" applyBorder="1" applyAlignment="1">
      <alignment horizontal="center"/>
    </xf>
    <xf numFmtId="3" fontId="1" fillId="0" borderId="0" xfId="0" applyNumberFormat="1" applyFont="1" applyFill="1" applyBorder="1" applyAlignment="1">
      <alignment horizontal="left"/>
    </xf>
    <xf numFmtId="3" fontId="7" fillId="0" borderId="7" xfId="0" applyNumberFormat="1" applyFont="1" applyFill="1" applyBorder="1" applyAlignment="1">
      <alignment horizontal="center"/>
    </xf>
    <xf numFmtId="3" fontId="1" fillId="0" borderId="0" xfId="0" applyNumberFormat="1" applyFont="1" applyFill="1" applyAlignment="1">
      <alignment horizontal="center"/>
    </xf>
    <xf numFmtId="3" fontId="1" fillId="0" borderId="8" xfId="0" applyNumberFormat="1" applyFont="1" applyFill="1" applyBorder="1" applyAlignment="1">
      <alignment horizontal="center"/>
    </xf>
    <xf numFmtId="3" fontId="1"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3" fontId="11" fillId="0" borderId="2" xfId="0" applyNumberFormat="1" applyFont="1" applyFill="1" applyBorder="1" applyAlignment="1">
      <alignment horizontal="center"/>
    </xf>
    <xf numFmtId="3" fontId="7" fillId="0" borderId="9" xfId="0" applyNumberFormat="1" applyFont="1" applyFill="1" applyBorder="1" applyAlignment="1">
      <alignment horizontal="center"/>
    </xf>
    <xf numFmtId="3" fontId="1" fillId="0" borderId="6" xfId="0" applyNumberFormat="1" applyFont="1" applyBorder="1" applyAlignment="1">
      <alignment/>
    </xf>
    <xf numFmtId="3" fontId="1" fillId="0" borderId="0" xfId="0" applyNumberFormat="1" applyFont="1" applyBorder="1" applyAlignment="1">
      <alignment/>
    </xf>
    <xf numFmtId="3" fontId="0" fillId="0" borderId="0" xfId="0" applyNumberFormat="1" applyBorder="1" applyAlignment="1">
      <alignment/>
    </xf>
    <xf numFmtId="3" fontId="0" fillId="0" borderId="7" xfId="0" applyNumberFormat="1" applyBorder="1" applyAlignment="1">
      <alignment/>
    </xf>
    <xf numFmtId="3" fontId="1" fillId="0" borderId="10" xfId="0" applyNumberFormat="1" applyFont="1" applyBorder="1" applyAlignment="1">
      <alignment/>
    </xf>
    <xf numFmtId="3" fontId="6" fillId="0" borderId="11" xfId="0" applyNumberFormat="1" applyFont="1" applyBorder="1" applyAlignment="1">
      <alignment/>
    </xf>
    <xf numFmtId="3" fontId="12" fillId="0" borderId="11" xfId="0" applyNumberFormat="1" applyFont="1" applyBorder="1" applyAlignment="1">
      <alignment/>
    </xf>
    <xf numFmtId="3" fontId="0" fillId="0" borderId="11" xfId="0" applyNumberFormat="1" applyBorder="1" applyAlignment="1">
      <alignment/>
    </xf>
    <xf numFmtId="3" fontId="0" fillId="0" borderId="12" xfId="0" applyNumberFormat="1" applyBorder="1" applyAlignment="1">
      <alignment/>
    </xf>
    <xf numFmtId="3" fontId="6" fillId="0" borderId="10" xfId="0" applyNumberFormat="1" applyFont="1" applyBorder="1" applyAlignment="1">
      <alignment/>
    </xf>
    <xf numFmtId="3" fontId="12" fillId="0" borderId="11" xfId="15" applyNumberFormat="1" applyFont="1" applyBorder="1" applyAlignment="1">
      <alignment/>
    </xf>
    <xf numFmtId="3" fontId="12" fillId="0" borderId="12" xfId="15" applyNumberFormat="1" applyFont="1" applyBorder="1" applyAlignment="1">
      <alignment/>
    </xf>
    <xf numFmtId="3" fontId="12" fillId="0" borderId="0" xfId="0" applyNumberFormat="1" applyFont="1" applyAlignment="1">
      <alignment/>
    </xf>
    <xf numFmtId="3" fontId="12" fillId="0" borderId="0" xfId="0" applyNumberFormat="1" applyFont="1" applyAlignment="1">
      <alignment horizontal="right"/>
    </xf>
    <xf numFmtId="3" fontId="0" fillId="0" borderId="11" xfId="15" applyNumberFormat="1" applyBorder="1" applyAlignment="1">
      <alignment/>
    </xf>
    <xf numFmtId="3" fontId="0" fillId="0" borderId="12" xfId="15" applyNumberFormat="1" applyBorder="1" applyAlignment="1">
      <alignment/>
    </xf>
    <xf numFmtId="3" fontId="0" fillId="0" borderId="13" xfId="15" applyNumberFormat="1" applyBorder="1" applyAlignment="1">
      <alignment/>
    </xf>
    <xf numFmtId="3" fontId="0" fillId="0" borderId="14" xfId="15" applyNumberFormat="1" applyBorder="1" applyAlignment="1">
      <alignment/>
    </xf>
    <xf numFmtId="3" fontId="0" fillId="0" borderId="1" xfId="0" applyNumberFormat="1" applyBorder="1" applyAlignment="1">
      <alignment/>
    </xf>
    <xf numFmtId="3" fontId="0" fillId="0" borderId="15" xfId="0" applyNumberForma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3" fontId="1" fillId="0" borderId="16" xfId="0" applyNumberFormat="1" applyFont="1" applyBorder="1" applyAlignment="1">
      <alignment/>
    </xf>
    <xf numFmtId="3" fontId="6" fillId="0" borderId="17" xfId="0" applyNumberFormat="1" applyFont="1" applyBorder="1" applyAlignment="1">
      <alignment/>
    </xf>
    <xf numFmtId="3" fontId="0" fillId="0" borderId="18" xfId="0" applyNumberFormat="1" applyBorder="1" applyAlignment="1">
      <alignment/>
    </xf>
    <xf numFmtId="3" fontId="1" fillId="0" borderId="17" xfId="0" applyNumberFormat="1" applyFont="1" applyBorder="1" applyAlignment="1">
      <alignment/>
    </xf>
    <xf numFmtId="3" fontId="0" fillId="0" borderId="19" xfId="0" applyNumberFormat="1" applyBorder="1" applyAlignment="1">
      <alignment/>
    </xf>
    <xf numFmtId="3" fontId="11" fillId="0" borderId="0" xfId="0" applyNumberFormat="1" applyFont="1" applyAlignment="1">
      <alignment horizontal="left"/>
    </xf>
    <xf numFmtId="3" fontId="6" fillId="0" borderId="0" xfId="0" applyNumberFormat="1" applyFont="1" applyAlignment="1">
      <alignment/>
    </xf>
    <xf numFmtId="3" fontId="11" fillId="0" borderId="0" xfId="0" applyNumberFormat="1" applyFont="1" applyAlignment="1">
      <alignment horizontal="center"/>
    </xf>
    <xf numFmtId="3" fontId="12" fillId="0" borderId="0" xfId="0" applyNumberFormat="1" applyFont="1" applyAlignment="1">
      <alignment/>
    </xf>
    <xf numFmtId="3" fontId="0" fillId="0" borderId="0" xfId="0" applyNumberFormat="1" applyAlignment="1">
      <alignment horizontal="center"/>
    </xf>
    <xf numFmtId="0" fontId="12" fillId="0" borderId="0" xfId="0" applyFont="1" applyAlignment="1">
      <alignment/>
    </xf>
    <xf numFmtId="3" fontId="1" fillId="0" borderId="0" xfId="0" applyNumberFormat="1" applyFont="1" applyAlignment="1">
      <alignment/>
    </xf>
    <xf numFmtId="3" fontId="12" fillId="0" borderId="20" xfId="0" applyNumberFormat="1" applyFont="1" applyBorder="1" applyAlignment="1">
      <alignment/>
    </xf>
    <xf numFmtId="3" fontId="12" fillId="0" borderId="21" xfId="0" applyNumberFormat="1" applyFont="1" applyBorder="1" applyAlignment="1">
      <alignment/>
    </xf>
    <xf numFmtId="3" fontId="0" fillId="0" borderId="21" xfId="0" applyNumberFormat="1" applyBorder="1" applyAlignment="1">
      <alignment/>
    </xf>
    <xf numFmtId="3" fontId="0" fillId="0" borderId="22" xfId="0" applyNumberFormat="1" applyBorder="1" applyAlignment="1">
      <alignment/>
    </xf>
    <xf numFmtId="3" fontId="1" fillId="0" borderId="21" xfId="0" applyNumberFormat="1" applyFont="1" applyBorder="1" applyAlignment="1">
      <alignment/>
    </xf>
    <xf numFmtId="3" fontId="0" fillId="2" borderId="3" xfId="0" applyNumberFormat="1" applyFill="1" applyBorder="1" applyAlignment="1">
      <alignment horizontal="center"/>
    </xf>
    <xf numFmtId="3" fontId="0" fillId="2" borderId="6" xfId="0" applyNumberFormat="1" applyFill="1" applyBorder="1" applyAlignment="1">
      <alignment/>
    </xf>
    <xf numFmtId="3" fontId="0" fillId="0" borderId="6" xfId="0" applyNumberFormat="1" applyFill="1" applyBorder="1" applyAlignment="1">
      <alignment horizontal="center"/>
    </xf>
    <xf numFmtId="3" fontId="6" fillId="0" borderId="6" xfId="0" applyNumberFormat="1" applyFont="1" applyFill="1" applyBorder="1" applyAlignment="1">
      <alignment horizontal="center"/>
    </xf>
    <xf numFmtId="3" fontId="1" fillId="0" borderId="7" xfId="0" applyNumberFormat="1" applyFont="1" applyFill="1" applyBorder="1" applyAlignment="1">
      <alignment horizontal="center"/>
    </xf>
    <xf numFmtId="3" fontId="6" fillId="0" borderId="8" xfId="0" applyNumberFormat="1" applyFont="1" applyFill="1" applyBorder="1" applyAlignment="1">
      <alignment horizontal="center"/>
    </xf>
    <xf numFmtId="3" fontId="1" fillId="0" borderId="9" xfId="0" applyNumberFormat="1" applyFont="1" applyFill="1" applyBorder="1" applyAlignment="1">
      <alignment horizontal="center"/>
    </xf>
    <xf numFmtId="3" fontId="0" fillId="0" borderId="6" xfId="0" applyNumberFormat="1" applyBorder="1" applyAlignment="1">
      <alignment horizontal="center"/>
    </xf>
    <xf numFmtId="3" fontId="0" fillId="0" borderId="10" xfId="0" applyNumberFormat="1" applyBorder="1" applyAlignment="1">
      <alignment horizontal="center"/>
    </xf>
    <xf numFmtId="3" fontId="12" fillId="0" borderId="10" xfId="0" applyNumberFormat="1" applyFont="1" applyBorder="1" applyAlignment="1">
      <alignment horizontal="center"/>
    </xf>
    <xf numFmtId="3" fontId="12" fillId="0" borderId="12" xfId="0" applyNumberFormat="1" applyFont="1" applyBorder="1" applyAlignment="1">
      <alignment/>
    </xf>
    <xf numFmtId="3" fontId="12" fillId="0" borderId="0" xfId="0" applyNumberFormat="1" applyFont="1" applyBorder="1" applyAlignment="1">
      <alignment/>
    </xf>
    <xf numFmtId="3" fontId="0" fillId="0" borderId="14" xfId="0" applyNumberFormat="1" applyBorder="1" applyAlignment="1">
      <alignment/>
    </xf>
    <xf numFmtId="3" fontId="12" fillId="0" borderId="23" xfId="0" applyNumberFormat="1" applyFont="1" applyBorder="1" applyAlignment="1">
      <alignment/>
    </xf>
    <xf numFmtId="3" fontId="0" fillId="0" borderId="16" xfId="0" applyNumberFormat="1" applyBorder="1" applyAlignment="1">
      <alignment horizontal="center"/>
    </xf>
    <xf numFmtId="173" fontId="5" fillId="2" borderId="0" xfId="15" applyNumberFormat="1" applyFont="1" applyFill="1" applyBorder="1" applyAlignment="1">
      <alignment horizontal="centerContinuous"/>
    </xf>
    <xf numFmtId="173" fontId="1" fillId="2" borderId="0" xfId="15" applyNumberFormat="1" applyFont="1" applyFill="1" applyBorder="1" applyAlignment="1">
      <alignment horizontal="centerContinuous"/>
    </xf>
    <xf numFmtId="173" fontId="0" fillId="2" borderId="0" xfId="15" applyNumberFormat="1" applyFill="1" applyBorder="1" applyAlignment="1">
      <alignment horizontal="centerContinuous"/>
    </xf>
    <xf numFmtId="173" fontId="0" fillId="2" borderId="0" xfId="15" applyNumberFormat="1" applyFill="1" applyBorder="1" applyAlignment="1">
      <alignment/>
    </xf>
    <xf numFmtId="173" fontId="0" fillId="0" borderId="0" xfId="15" applyNumberFormat="1" applyFill="1" applyBorder="1" applyAlignment="1">
      <alignment/>
    </xf>
    <xf numFmtId="173" fontId="7" fillId="0" borderId="2" xfId="15" applyNumberFormat="1" applyFont="1" applyBorder="1" applyAlignment="1">
      <alignment horizontal="center" wrapText="1"/>
    </xf>
    <xf numFmtId="173" fontId="0" fillId="0" borderId="0" xfId="15" applyNumberFormat="1" applyBorder="1" applyAlignment="1">
      <alignment/>
    </xf>
    <xf numFmtId="173" fontId="0" fillId="0" borderId="0" xfId="15" applyNumberFormat="1" applyAlignment="1">
      <alignment/>
    </xf>
    <xf numFmtId="9" fontId="0" fillId="0" borderId="0" xfId="19" applyFont="1" applyBorder="1" applyAlignment="1">
      <alignment/>
    </xf>
    <xf numFmtId="3" fontId="1" fillId="0" borderId="10" xfId="0" applyNumberFormat="1" applyFont="1" applyBorder="1" applyAlignment="1">
      <alignment/>
    </xf>
    <xf numFmtId="0" fontId="0" fillId="2" borderId="3" xfId="0" applyFill="1" applyBorder="1" applyAlignment="1">
      <alignment/>
    </xf>
    <xf numFmtId="0" fontId="0" fillId="2" borderId="4" xfId="0" applyFill="1" applyBorder="1" applyAlignment="1">
      <alignment/>
    </xf>
    <xf numFmtId="173" fontId="0" fillId="2" borderId="4" xfId="15" applyNumberFormat="1" applyFill="1" applyBorder="1" applyAlignment="1">
      <alignment/>
    </xf>
    <xf numFmtId="0" fontId="8" fillId="2" borderId="4" xfId="0" applyFont="1" applyFill="1" applyBorder="1" applyAlignment="1">
      <alignment horizontal="right"/>
    </xf>
    <xf numFmtId="0" fontId="4" fillId="2" borderId="24" xfId="0" applyFont="1" applyFill="1" applyBorder="1" applyAlignment="1">
      <alignment horizontal="left"/>
    </xf>
    <xf numFmtId="0" fontId="5" fillId="2" borderId="6" xfId="0" applyFont="1" applyFill="1" applyBorder="1" applyAlignment="1">
      <alignment horizontal="centerContinuous"/>
    </xf>
    <xf numFmtId="0" fontId="1" fillId="2" borderId="6" xfId="0" applyFont="1" applyFill="1" applyBorder="1" applyAlignment="1">
      <alignment horizontal="centerContinuous"/>
    </xf>
    <xf numFmtId="0" fontId="1" fillId="0" borderId="7" xfId="0" applyFont="1" applyBorder="1" applyAlignment="1">
      <alignment/>
    </xf>
    <xf numFmtId="0" fontId="0" fillId="2" borderId="6" xfId="0" applyFill="1" applyBorder="1" applyAlignment="1">
      <alignment horizontal="centerContinuous"/>
    </xf>
    <xf numFmtId="0" fontId="0" fillId="0" borderId="7" xfId="0" applyBorder="1" applyAlignment="1">
      <alignment/>
    </xf>
    <xf numFmtId="0" fontId="0" fillId="2" borderId="6" xfId="0" applyFill="1" applyBorder="1" applyAlignment="1">
      <alignment/>
    </xf>
    <xf numFmtId="0" fontId="0" fillId="0" borderId="6" xfId="0" applyFill="1" applyBorder="1" applyAlignment="1">
      <alignment/>
    </xf>
    <xf numFmtId="0" fontId="6" fillId="0" borderId="8" xfId="0" applyFont="1" applyBorder="1" applyAlignment="1">
      <alignment wrapText="1"/>
    </xf>
    <xf numFmtId="0" fontId="0" fillId="0" borderId="6" xfId="0" applyBorder="1" applyAlignment="1">
      <alignment/>
    </xf>
    <xf numFmtId="0" fontId="1" fillId="0" borderId="6" xfId="0" applyFont="1" applyBorder="1" applyAlignment="1">
      <alignment/>
    </xf>
    <xf numFmtId="0" fontId="0" fillId="0" borderId="25" xfId="0" applyBorder="1" applyAlignment="1">
      <alignment/>
    </xf>
    <xf numFmtId="0" fontId="0" fillId="0" borderId="26" xfId="0" applyBorder="1" applyAlignment="1">
      <alignment/>
    </xf>
    <xf numFmtId="173" fontId="0" fillId="0" borderId="26" xfId="15" applyNumberFormat="1" applyBorder="1" applyAlignment="1">
      <alignment/>
    </xf>
    <xf numFmtId="173" fontId="0" fillId="0" borderId="26" xfId="0" applyNumberFormat="1" applyBorder="1" applyAlignment="1">
      <alignment/>
    </xf>
    <xf numFmtId="0" fontId="0" fillId="2" borderId="5" xfId="0" applyFill="1" applyBorder="1" applyAlignment="1">
      <alignment/>
    </xf>
    <xf numFmtId="0" fontId="5" fillId="2" borderId="7" xfId="0" applyFont="1" applyFill="1" applyBorder="1" applyAlignment="1">
      <alignment/>
    </xf>
    <xf numFmtId="0" fontId="1" fillId="2" borderId="7" xfId="0" applyFont="1" applyFill="1" applyBorder="1" applyAlignment="1">
      <alignment/>
    </xf>
    <xf numFmtId="0" fontId="0" fillId="2" borderId="7" xfId="0" applyFill="1" applyBorder="1" applyAlignment="1">
      <alignment/>
    </xf>
    <xf numFmtId="0" fontId="6" fillId="0" borderId="27" xfId="0" applyFont="1" applyBorder="1" applyAlignment="1">
      <alignment wrapText="1"/>
    </xf>
    <xf numFmtId="0" fontId="0" fillId="0" borderId="27" xfId="0" applyBorder="1" applyAlignment="1">
      <alignment/>
    </xf>
    <xf numFmtId="3" fontId="12" fillId="0" borderId="28" xfId="0" applyNumberFormat="1" applyFont="1" applyBorder="1" applyAlignment="1">
      <alignment/>
    </xf>
    <xf numFmtId="3" fontId="1" fillId="0" borderId="2" xfId="0" applyNumberFormat="1" applyFont="1" applyFill="1" applyBorder="1" applyAlignment="1">
      <alignment horizontal="left"/>
    </xf>
    <xf numFmtId="3" fontId="1" fillId="0" borderId="29" xfId="0" applyNumberFormat="1" applyFont="1" applyBorder="1" applyAlignment="1">
      <alignment/>
    </xf>
    <xf numFmtId="0" fontId="5" fillId="0" borderId="2" xfId="0" applyFont="1" applyBorder="1" applyAlignment="1">
      <alignment wrapText="1"/>
    </xf>
    <xf numFmtId="3" fontId="0" fillId="0" borderId="30" xfId="0" applyNumberFormat="1" applyBorder="1" applyAlignment="1">
      <alignment/>
    </xf>
    <xf numFmtId="3" fontId="6" fillId="0" borderId="28" xfId="0" applyNumberFormat="1" applyFont="1" applyBorder="1" applyAlignment="1">
      <alignment/>
    </xf>
    <xf numFmtId="3" fontId="1" fillId="0" borderId="31" xfId="0" applyNumberFormat="1" applyFont="1" applyBorder="1" applyAlignment="1">
      <alignment/>
    </xf>
    <xf numFmtId="3" fontId="0" fillId="0" borderId="32" xfId="0" applyNumberFormat="1" applyBorder="1" applyAlignment="1">
      <alignment/>
    </xf>
    <xf numFmtId="3" fontId="1" fillId="0" borderId="19" xfId="0" applyNumberFormat="1" applyFont="1" applyBorder="1" applyAlignment="1">
      <alignment/>
    </xf>
    <xf numFmtId="3" fontId="1" fillId="0" borderId="28" xfId="0" applyNumberFormat="1" applyFont="1" applyBorder="1" applyAlignment="1">
      <alignment/>
    </xf>
    <xf numFmtId="0" fontId="0" fillId="0" borderId="0" xfId="0" applyFont="1" applyBorder="1" applyAlignment="1">
      <alignment horizontal="left" wrapText="1"/>
    </xf>
    <xf numFmtId="3" fontId="1" fillId="2" borderId="5" xfId="0" applyNumberFormat="1" applyFont="1" applyFill="1" applyBorder="1" applyAlignment="1">
      <alignment horizontal="right"/>
    </xf>
    <xf numFmtId="0" fontId="0" fillId="0" borderId="0" xfId="0" applyAlignment="1">
      <alignment/>
    </xf>
    <xf numFmtId="0" fontId="0" fillId="0" borderId="0" xfId="0" applyAlignment="1">
      <alignment vertical="justify" wrapText="1"/>
    </xf>
    <xf numFmtId="0" fontId="0" fillId="0" borderId="0" xfId="0" applyBorder="1" applyAlignment="1">
      <alignment vertical="top" wrapText="1"/>
    </xf>
    <xf numFmtId="0" fontId="0" fillId="0" borderId="0" xfId="0"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62"/>
  <sheetViews>
    <sheetView workbookViewId="0" topLeftCell="A1">
      <pane xSplit="1" ySplit="8" topLeftCell="B54" activePane="bottomRight" state="frozen"/>
      <selection pane="topLeft" activeCell="A1" sqref="A1"/>
      <selection pane="topRight" activeCell="B1" sqref="B1"/>
      <selection pane="bottomLeft" activeCell="A9" sqref="A9"/>
      <selection pane="bottomRight" activeCell="J22" sqref="J22"/>
    </sheetView>
  </sheetViews>
  <sheetFormatPr defaultColWidth="9.140625" defaultRowHeight="12.75"/>
  <cols>
    <col min="1" max="1" width="1.8515625" style="0" customWidth="1"/>
    <col min="2" max="2" width="41.7109375" style="0" customWidth="1"/>
    <col min="3" max="3" width="16.421875" style="118" customWidth="1"/>
    <col min="4" max="4" width="14.8515625" style="0" customWidth="1"/>
    <col min="5" max="5" width="14.8515625" style="0" hidden="1" customWidth="1"/>
    <col min="6" max="6" width="13.7109375" style="0" hidden="1" customWidth="1"/>
    <col min="7" max="7" width="1.8515625" style="0" customWidth="1"/>
    <col min="8" max="8" width="1.57421875" style="0" customWidth="1"/>
  </cols>
  <sheetData>
    <row r="1" spans="1:7" ht="18.75">
      <c r="A1" s="121"/>
      <c r="B1" s="122"/>
      <c r="C1" s="123"/>
      <c r="D1" s="124"/>
      <c r="E1" s="122"/>
      <c r="F1" s="125" t="s">
        <v>10</v>
      </c>
      <c r="G1" s="140"/>
    </row>
    <row r="2" spans="1:7" s="3" customFormat="1" ht="15.75">
      <c r="A2" s="126" t="s">
        <v>1</v>
      </c>
      <c r="B2" s="1"/>
      <c r="C2" s="111"/>
      <c r="D2" s="1"/>
      <c r="E2" s="1"/>
      <c r="F2" s="2"/>
      <c r="G2" s="141"/>
    </row>
    <row r="3" spans="1:7" s="3" customFormat="1" ht="15.75">
      <c r="A3" s="126" t="s">
        <v>75</v>
      </c>
      <c r="B3" s="1"/>
      <c r="C3" s="111"/>
      <c r="D3" s="1"/>
      <c r="E3" s="1"/>
      <c r="F3" s="2"/>
      <c r="G3" s="141"/>
    </row>
    <row r="4" spans="1:7" s="6" customFormat="1" ht="12.75">
      <c r="A4" s="127" t="s">
        <v>76</v>
      </c>
      <c r="B4" s="4"/>
      <c r="C4" s="112"/>
      <c r="D4" s="4"/>
      <c r="E4" s="4"/>
      <c r="F4" s="5"/>
      <c r="G4" s="142"/>
    </row>
    <row r="5" spans="1:7" ht="12.75">
      <c r="A5" s="129" t="s">
        <v>2</v>
      </c>
      <c r="B5" s="7"/>
      <c r="C5" s="113"/>
      <c r="D5" s="7"/>
      <c r="E5" s="7"/>
      <c r="F5" s="8"/>
      <c r="G5" s="143"/>
    </row>
    <row r="6" spans="1:7" ht="12.75">
      <c r="A6" s="131"/>
      <c r="B6" s="9"/>
      <c r="C6" s="114"/>
      <c r="D6" s="9"/>
      <c r="E6" s="9"/>
      <c r="F6" s="10"/>
      <c r="G6" s="143"/>
    </row>
    <row r="7" spans="1:7" ht="5.25" customHeight="1">
      <c r="A7" s="132"/>
      <c r="B7" s="11"/>
      <c r="C7" s="115"/>
      <c r="D7" s="11"/>
      <c r="E7" s="11"/>
      <c r="F7" s="12"/>
      <c r="G7" s="130"/>
    </row>
    <row r="8" spans="1:7" s="14" customFormat="1" ht="45" customHeight="1" thickBot="1">
      <c r="A8" s="133"/>
      <c r="B8" s="149" t="s">
        <v>3</v>
      </c>
      <c r="C8" s="116" t="s">
        <v>68</v>
      </c>
      <c r="D8" s="13" t="s">
        <v>79</v>
      </c>
      <c r="E8" s="13" t="s">
        <v>11</v>
      </c>
      <c r="F8" s="13" t="s">
        <v>4</v>
      </c>
      <c r="G8" s="144"/>
    </row>
    <row r="9" spans="1:7" ht="13.5" thickTop="1">
      <c r="A9" s="134"/>
      <c r="B9" s="15"/>
      <c r="C9" s="117"/>
      <c r="D9" s="15"/>
      <c r="E9" s="15"/>
      <c r="F9" s="16"/>
      <c r="G9" s="130"/>
    </row>
    <row r="10" spans="1:7" ht="12.75" customHeight="1">
      <c r="A10" s="134"/>
      <c r="B10" s="156" t="s">
        <v>83</v>
      </c>
      <c r="E10" s="17">
        <v>1915664</v>
      </c>
      <c r="F10" s="18">
        <v>2175086</v>
      </c>
      <c r="G10" s="130"/>
    </row>
    <row r="11" spans="1:7" ht="12.75" customHeight="1">
      <c r="A11" s="134"/>
      <c r="B11" s="156" t="s">
        <v>71</v>
      </c>
      <c r="C11" s="117">
        <v>2328222</v>
      </c>
      <c r="D11" s="17">
        <v>2520121</v>
      </c>
      <c r="E11" s="17"/>
      <c r="F11" s="18"/>
      <c r="G11" s="130"/>
    </row>
    <row r="12" spans="1:7" ht="12.75">
      <c r="A12" s="134"/>
      <c r="B12" s="15"/>
      <c r="C12" s="117"/>
      <c r="D12" s="17"/>
      <c r="E12" s="17"/>
      <c r="F12" s="18"/>
      <c r="G12" s="130"/>
    </row>
    <row r="13" spans="1:7" ht="14.25">
      <c r="A13" s="134"/>
      <c r="B13" s="15" t="s">
        <v>59</v>
      </c>
      <c r="C13" s="117">
        <v>761250</v>
      </c>
      <c r="D13" s="17">
        <v>696960</v>
      </c>
      <c r="E13" s="17">
        <v>725000</v>
      </c>
      <c r="F13" s="18">
        <v>725000</v>
      </c>
      <c r="G13" s="130"/>
    </row>
    <row r="14" spans="1:7" ht="12.75">
      <c r="A14" s="134"/>
      <c r="B14" s="15"/>
      <c r="C14" s="117"/>
      <c r="D14" s="17"/>
      <c r="E14" s="17"/>
      <c r="F14" s="18"/>
      <c r="G14" s="130"/>
    </row>
    <row r="15" spans="1:7" ht="14.25">
      <c r="A15" s="134"/>
      <c r="B15" s="15" t="s">
        <v>60</v>
      </c>
      <c r="C15" s="117"/>
      <c r="D15" s="17">
        <v>200000</v>
      </c>
      <c r="E15" s="17">
        <v>0</v>
      </c>
      <c r="F15" s="18">
        <v>135000</v>
      </c>
      <c r="G15" s="130"/>
    </row>
    <row r="16" spans="1:7" ht="12.75">
      <c r="A16" s="134"/>
      <c r="B16" s="15"/>
      <c r="C16" s="117"/>
      <c r="D16" s="17"/>
      <c r="E16" s="17"/>
      <c r="F16" s="18"/>
      <c r="G16" s="130"/>
    </row>
    <row r="17" spans="1:7" ht="14.25">
      <c r="A17" s="134"/>
      <c r="B17" s="15" t="s">
        <v>61</v>
      </c>
      <c r="C17" s="117"/>
      <c r="D17" s="17">
        <v>120000</v>
      </c>
      <c r="E17" s="17">
        <v>56500</v>
      </c>
      <c r="F17" s="18">
        <v>105725</v>
      </c>
      <c r="G17" s="130"/>
    </row>
    <row r="18" spans="1:7" ht="12.75">
      <c r="A18" s="134"/>
      <c r="B18" s="15"/>
      <c r="C18" s="117"/>
      <c r="D18" s="17"/>
      <c r="E18" s="17"/>
      <c r="F18" s="18"/>
      <c r="G18" s="130"/>
    </row>
    <row r="19" spans="1:7" ht="14.25">
      <c r="A19" s="134"/>
      <c r="B19" s="15" t="s">
        <v>62</v>
      </c>
      <c r="C19" s="117"/>
      <c r="D19" s="15"/>
      <c r="E19" s="17"/>
      <c r="F19" s="18"/>
      <c r="G19" s="130"/>
    </row>
    <row r="20" spans="1:7" ht="12.75">
      <c r="A20" s="134"/>
      <c r="B20" s="15" t="s">
        <v>5</v>
      </c>
      <c r="C20" s="117"/>
      <c r="D20" s="17">
        <v>70000</v>
      </c>
      <c r="E20" s="17">
        <v>35730</v>
      </c>
      <c r="F20" s="18">
        <v>42730</v>
      </c>
      <c r="G20" s="130"/>
    </row>
    <row r="21" spans="1:7" ht="12.75">
      <c r="A21" s="134"/>
      <c r="B21" s="15" t="s">
        <v>6</v>
      </c>
      <c r="C21" s="117"/>
      <c r="D21" s="17">
        <v>40000</v>
      </c>
      <c r="E21" s="17">
        <v>0</v>
      </c>
      <c r="F21" s="18">
        <v>20000</v>
      </c>
      <c r="G21" s="130"/>
    </row>
    <row r="22" spans="1:7" ht="12.75">
      <c r="A22" s="134"/>
      <c r="B22" s="15" t="s">
        <v>7</v>
      </c>
      <c r="C22" s="117"/>
      <c r="D22" s="17">
        <v>14000</v>
      </c>
      <c r="E22" s="17">
        <v>0</v>
      </c>
      <c r="F22" s="18">
        <v>13445</v>
      </c>
      <c r="G22" s="130"/>
    </row>
    <row r="23" spans="1:7" ht="12.75">
      <c r="A23" s="134"/>
      <c r="B23" s="15" t="s">
        <v>54</v>
      </c>
      <c r="C23" s="117"/>
      <c r="D23" s="17">
        <v>10000</v>
      </c>
      <c r="E23" s="17"/>
      <c r="F23" s="18"/>
      <c r="G23" s="130"/>
    </row>
    <row r="24" spans="1:7" ht="12.75">
      <c r="A24" s="134"/>
      <c r="B24" s="15"/>
      <c r="C24" s="117"/>
      <c r="D24" s="17"/>
      <c r="E24" s="17"/>
      <c r="F24" s="18"/>
      <c r="G24" s="130"/>
    </row>
    <row r="25" spans="1:7" ht="12.75">
      <c r="A25" s="134"/>
      <c r="B25" s="119"/>
      <c r="C25" s="117"/>
      <c r="D25" s="17"/>
      <c r="E25" s="17">
        <v>16000</v>
      </c>
      <c r="F25" s="19">
        <v>16000</v>
      </c>
      <c r="G25" s="130"/>
    </row>
    <row r="26" spans="1:7" ht="12.75">
      <c r="A26" s="134"/>
      <c r="B26" s="15"/>
      <c r="C26" s="117"/>
      <c r="D26" s="17"/>
      <c r="E26" s="17"/>
      <c r="F26" s="18"/>
      <c r="G26" s="130"/>
    </row>
    <row r="27" spans="1:7" ht="12.75">
      <c r="A27" s="134"/>
      <c r="B27" s="15"/>
      <c r="C27" s="117"/>
      <c r="D27" s="20" t="s">
        <v>8</v>
      </c>
      <c r="E27" s="20"/>
      <c r="F27" s="19"/>
      <c r="G27" s="130"/>
    </row>
    <row r="28" spans="1:7" ht="12.75">
      <c r="A28" s="134"/>
      <c r="B28" s="15"/>
      <c r="C28" s="117"/>
      <c r="D28" s="20" t="s">
        <v>8</v>
      </c>
      <c r="E28" s="20"/>
      <c r="F28" s="19"/>
      <c r="G28" s="130"/>
    </row>
    <row r="29" spans="1:7" ht="12.75">
      <c r="A29" s="134"/>
      <c r="B29" s="15"/>
      <c r="C29" s="117"/>
      <c r="D29" s="21" t="s">
        <v>8</v>
      </c>
      <c r="E29" s="21"/>
      <c r="F29" s="22"/>
      <c r="G29" s="130"/>
    </row>
    <row r="30" spans="1:7" s="6" customFormat="1" ht="12.75">
      <c r="A30" s="135"/>
      <c r="B30" s="23" t="s">
        <v>9</v>
      </c>
      <c r="C30" s="24">
        <f>SUM(C11:C29)</f>
        <v>3089472</v>
      </c>
      <c r="D30" s="24">
        <f>SUM(D11:D29)</f>
        <v>3671081</v>
      </c>
      <c r="E30" s="24">
        <f>SUM(E10:E29)</f>
        <v>2748894</v>
      </c>
      <c r="F30" s="25">
        <f>SUM(F10:F29)</f>
        <v>3232986</v>
      </c>
      <c r="G30" s="128"/>
    </row>
    <row r="31" spans="1:7" ht="13.5" thickBot="1">
      <c r="A31" s="136"/>
      <c r="B31" s="137"/>
      <c r="C31" s="138"/>
      <c r="D31" s="139" t="s">
        <v>8</v>
      </c>
      <c r="E31" s="139"/>
      <c r="F31" s="139"/>
      <c r="G31" s="145"/>
    </row>
    <row r="32" spans="1:6" ht="12.75">
      <c r="A32" s="15"/>
      <c r="B32" s="15"/>
      <c r="C32" s="117"/>
      <c r="D32" s="21" t="s">
        <v>8</v>
      </c>
      <c r="E32" s="21"/>
      <c r="F32" s="21"/>
    </row>
    <row r="33" spans="1:6" ht="12.75">
      <c r="A33" s="15"/>
      <c r="B33" s="160" t="s">
        <v>69</v>
      </c>
      <c r="C33" s="161"/>
      <c r="D33" s="161"/>
      <c r="E33" s="21"/>
      <c r="F33" s="21"/>
    </row>
    <row r="34" spans="2:4" ht="12.75">
      <c r="B34" s="161"/>
      <c r="C34" s="161"/>
      <c r="D34" s="161"/>
    </row>
    <row r="35" spans="2:4" ht="12.75">
      <c r="B35" s="161"/>
      <c r="C35" s="161"/>
      <c r="D35" s="161"/>
    </row>
    <row r="36" spans="2:4" ht="12.75">
      <c r="B36" s="161"/>
      <c r="C36" s="161"/>
      <c r="D36" s="161"/>
    </row>
    <row r="37" spans="2:4" ht="12.75">
      <c r="B37" s="161"/>
      <c r="C37" s="161"/>
      <c r="D37" s="161"/>
    </row>
    <row r="38" spans="2:4" ht="5.25" customHeight="1">
      <c r="B38" s="161"/>
      <c r="C38" s="161"/>
      <c r="D38" s="161"/>
    </row>
    <row r="40" spans="2:4" ht="12.75">
      <c r="B40" s="159" t="s">
        <v>80</v>
      </c>
      <c r="C40" s="159"/>
      <c r="D40" s="159"/>
    </row>
    <row r="41" spans="2:4" ht="12.75">
      <c r="B41" s="159"/>
      <c r="C41" s="159"/>
      <c r="D41" s="159"/>
    </row>
    <row r="42" spans="2:4" ht="12.75">
      <c r="B42" s="159"/>
      <c r="C42" s="159"/>
      <c r="D42" s="159"/>
    </row>
    <row r="44" spans="2:4" ht="12.75">
      <c r="B44" s="162" t="s">
        <v>63</v>
      </c>
      <c r="C44" s="162"/>
      <c r="D44" s="162"/>
    </row>
    <row r="45" spans="2:4" ht="12.75">
      <c r="B45" s="162"/>
      <c r="C45" s="162"/>
      <c r="D45" s="162"/>
    </row>
    <row r="46" spans="2:4" ht="12.75">
      <c r="B46" s="162"/>
      <c r="C46" s="162"/>
      <c r="D46" s="162"/>
    </row>
    <row r="47" spans="2:4" ht="12.75">
      <c r="B47" s="163"/>
      <c r="C47" s="163"/>
      <c r="D47" s="163"/>
    </row>
    <row r="49" spans="2:4" ht="12.75">
      <c r="B49" s="162" t="s">
        <v>70</v>
      </c>
      <c r="C49" s="162"/>
      <c r="D49" s="162"/>
    </row>
    <row r="50" spans="2:4" ht="12.75">
      <c r="B50" s="162"/>
      <c r="C50" s="162"/>
      <c r="D50" s="162"/>
    </row>
    <row r="51" spans="2:4" ht="12.75">
      <c r="B51" s="162"/>
      <c r="C51" s="162"/>
      <c r="D51" s="162"/>
    </row>
    <row r="53" spans="2:4" ht="12.75">
      <c r="B53" s="159" t="s">
        <v>67</v>
      </c>
      <c r="C53" s="159"/>
      <c r="D53" s="159"/>
    </row>
    <row r="54" spans="2:4" ht="12.75">
      <c r="B54" s="159"/>
      <c r="C54" s="159"/>
      <c r="D54" s="159"/>
    </row>
    <row r="55" spans="2:4" ht="12.75">
      <c r="B55" s="159"/>
      <c r="C55" s="159"/>
      <c r="D55" s="159"/>
    </row>
    <row r="56" spans="2:4" ht="12.75">
      <c r="B56" s="159"/>
      <c r="C56" s="159"/>
      <c r="D56" s="159"/>
    </row>
    <row r="58" s="158" customFormat="1" ht="12.75"/>
    <row r="59" spans="2:4" ht="12.75">
      <c r="B59" s="158"/>
      <c r="C59" s="158"/>
      <c r="D59" s="158"/>
    </row>
    <row r="60" spans="2:4" ht="12.75">
      <c r="B60" s="158"/>
      <c r="C60" s="158"/>
      <c r="D60" s="158"/>
    </row>
    <row r="61" spans="2:4" ht="12.75">
      <c r="B61" s="158"/>
      <c r="C61" s="158"/>
      <c r="D61" s="158"/>
    </row>
    <row r="62" spans="2:4" ht="12.75">
      <c r="B62" s="158"/>
      <c r="C62" s="158"/>
      <c r="D62" s="158"/>
    </row>
  </sheetData>
  <mergeCells count="5">
    <mergeCell ref="B53:D56"/>
    <mergeCell ref="B33:D38"/>
    <mergeCell ref="B40:D42"/>
    <mergeCell ref="B44:D47"/>
    <mergeCell ref="B49:D51"/>
  </mergeCells>
  <printOptions horizontalCentered="1"/>
  <pageMargins left="0.75" right="0.75" top="1" bottom="1" header="0" footer="0"/>
  <pageSetup fitToHeight="1" fitToWidth="1" horizontalDpi="600" verticalDpi="600" orientation="portrait" paperSize="9" scale="85" r:id="rId1"/>
  <headerFooter alignWithMargins="0">
    <oddFooter>&amp;R&amp;F
SC25-28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77"/>
  <sheetViews>
    <sheetView tabSelected="1" workbookViewId="0" topLeftCell="A1">
      <pane xSplit="1" ySplit="8" topLeftCell="B47" activePane="bottomRight" state="frozen"/>
      <selection pane="topLeft" activeCell="A1" sqref="A1"/>
      <selection pane="topRight" activeCell="B1" sqref="B1"/>
      <selection pane="bottomLeft" activeCell="A9" sqref="A9"/>
      <selection pane="bottomRight" activeCell="D12" sqref="D12"/>
    </sheetView>
  </sheetViews>
  <sheetFormatPr defaultColWidth="9.140625" defaultRowHeight="12.75"/>
  <cols>
    <col min="1" max="1" width="6.421875" style="88" hidden="1" customWidth="1"/>
    <col min="2" max="2" width="2.8515625" style="58" customWidth="1"/>
    <col min="3" max="3" width="2.421875" style="90" customWidth="1"/>
    <col min="4" max="4" width="51.421875" style="30" customWidth="1"/>
    <col min="5" max="5" width="18.8515625" style="30" customWidth="1"/>
    <col min="6" max="6" width="15.140625" style="30" customWidth="1"/>
    <col min="7" max="7" width="15.140625" style="30" hidden="1" customWidth="1"/>
    <col min="8" max="9" width="11.7109375" style="30" hidden="1" customWidth="1"/>
    <col min="10" max="16384" width="8.8515625" style="30" customWidth="1"/>
  </cols>
  <sheetData>
    <row r="1" spans="1:9" ht="20.25" customHeight="1">
      <c r="A1" s="96"/>
      <c r="B1" s="26"/>
      <c r="C1" s="27"/>
      <c r="D1" s="28"/>
      <c r="E1" s="28"/>
      <c r="F1" s="157" t="s">
        <v>74</v>
      </c>
      <c r="G1" s="28"/>
      <c r="H1" s="28"/>
      <c r="I1" s="29" t="s">
        <v>0</v>
      </c>
    </row>
    <row r="2" spans="1:9" ht="18">
      <c r="A2" s="97"/>
      <c r="B2" s="31" t="s">
        <v>12</v>
      </c>
      <c r="C2" s="32"/>
      <c r="D2" s="33"/>
      <c r="E2" s="33"/>
      <c r="F2" s="34"/>
      <c r="G2" s="33"/>
      <c r="H2" s="33"/>
      <c r="I2" s="34"/>
    </row>
    <row r="3" spans="1:9" s="39" customFormat="1" ht="15.75">
      <c r="A3" s="97"/>
      <c r="B3" s="35" t="s">
        <v>73</v>
      </c>
      <c r="C3" s="36"/>
      <c r="D3" s="37"/>
      <c r="E3" s="37"/>
      <c r="F3" s="38"/>
      <c r="G3" s="37"/>
      <c r="H3" s="37"/>
      <c r="I3" s="38"/>
    </row>
    <row r="4" spans="1:9" s="39" customFormat="1" ht="15.75">
      <c r="A4" s="97"/>
      <c r="B4" s="35" t="s">
        <v>48</v>
      </c>
      <c r="C4" s="36"/>
      <c r="D4" s="37"/>
      <c r="E4" s="37"/>
      <c r="F4" s="38"/>
      <c r="G4" s="37"/>
      <c r="H4" s="37"/>
      <c r="I4" s="38"/>
    </row>
    <row r="5" spans="1:9" s="39" customFormat="1" ht="15.75">
      <c r="A5" s="35"/>
      <c r="B5" s="35"/>
      <c r="C5" s="36"/>
      <c r="D5" s="37"/>
      <c r="E5" s="37"/>
      <c r="F5" s="38"/>
      <c r="G5" s="37"/>
      <c r="H5" s="37"/>
      <c r="I5" s="40"/>
    </row>
    <row r="6" spans="1:9" s="46" customFormat="1" ht="12.75">
      <c r="A6" s="98"/>
      <c r="B6" s="41"/>
      <c r="C6" s="42"/>
      <c r="D6" s="43"/>
      <c r="E6" s="43"/>
      <c r="F6" s="50"/>
      <c r="G6" s="44" t="s">
        <v>13</v>
      </c>
      <c r="H6" s="44" t="s">
        <v>13</v>
      </c>
      <c r="I6" s="45" t="s">
        <v>14</v>
      </c>
    </row>
    <row r="7" spans="1:9" s="51" customFormat="1" ht="12.75">
      <c r="A7" s="99" t="s">
        <v>15</v>
      </c>
      <c r="B7" s="48"/>
      <c r="C7" s="49"/>
      <c r="D7" s="49"/>
      <c r="E7" s="44" t="s">
        <v>66</v>
      </c>
      <c r="F7" s="100" t="s">
        <v>14</v>
      </c>
      <c r="G7" s="47" t="s">
        <v>17</v>
      </c>
      <c r="H7" s="47" t="s">
        <v>18</v>
      </c>
      <c r="I7" s="50" t="s">
        <v>17</v>
      </c>
    </row>
    <row r="8" spans="1:9" s="51" customFormat="1" ht="13.5" thickBot="1">
      <c r="A8" s="101" t="s">
        <v>19</v>
      </c>
      <c r="B8" s="52"/>
      <c r="C8" s="53"/>
      <c r="D8" s="147" t="s">
        <v>16</v>
      </c>
      <c r="E8" s="53" t="s">
        <v>65</v>
      </c>
      <c r="F8" s="102" t="s">
        <v>65</v>
      </c>
      <c r="G8" s="54" t="s">
        <v>20</v>
      </c>
      <c r="H8" s="55"/>
      <c r="I8" s="56" t="s">
        <v>21</v>
      </c>
    </row>
    <row r="9" spans="1:9" ht="13.5" thickTop="1">
      <c r="A9" s="103"/>
      <c r="B9" s="57"/>
      <c r="C9" s="58"/>
      <c r="D9" s="59"/>
      <c r="E9" s="59"/>
      <c r="F9" s="60"/>
      <c r="G9" s="59"/>
      <c r="H9" s="59"/>
      <c r="I9" s="60"/>
    </row>
    <row r="10" spans="1:9" ht="12.75">
      <c r="A10" s="104"/>
      <c r="B10" s="61">
        <v>1</v>
      </c>
      <c r="C10" s="62" t="s">
        <v>22</v>
      </c>
      <c r="D10" s="63"/>
      <c r="E10" s="63"/>
      <c r="F10" s="65"/>
      <c r="G10" s="93"/>
      <c r="H10" s="64"/>
      <c r="I10" s="65"/>
    </row>
    <row r="11" spans="1:11" s="69" customFormat="1" ht="12">
      <c r="A11" s="105">
        <v>251</v>
      </c>
      <c r="B11" s="66"/>
      <c r="C11" s="62" t="s">
        <v>23</v>
      </c>
      <c r="D11" s="146" t="s">
        <v>86</v>
      </c>
      <c r="E11" s="63">
        <v>2064000</v>
      </c>
      <c r="F11" s="106">
        <f>2171723.71-93054</f>
        <v>2078669.71</v>
      </c>
      <c r="G11" s="92">
        <v>1244309</v>
      </c>
      <c r="H11" s="67">
        <v>1060262</v>
      </c>
      <c r="I11" s="68">
        <v>1753436</v>
      </c>
      <c r="K11" s="69" t="s">
        <v>84</v>
      </c>
    </row>
    <row r="12" spans="1:11" s="69" customFormat="1" ht="12">
      <c r="A12" s="105">
        <v>251</v>
      </c>
      <c r="B12" s="66"/>
      <c r="C12" s="62" t="s">
        <v>24</v>
      </c>
      <c r="D12" s="107" t="s">
        <v>49</v>
      </c>
      <c r="E12" s="146"/>
      <c r="F12" s="106">
        <v>112247.5</v>
      </c>
      <c r="G12" s="92">
        <v>40648</v>
      </c>
      <c r="H12" s="67"/>
      <c r="I12" s="68">
        <v>71496</v>
      </c>
      <c r="J12" s="70"/>
      <c r="K12" s="69" t="s">
        <v>82</v>
      </c>
    </row>
    <row r="13" spans="1:10" s="69" customFormat="1" ht="12">
      <c r="A13" s="105"/>
      <c r="B13" s="66"/>
      <c r="C13" s="62" t="s">
        <v>25</v>
      </c>
      <c r="D13" s="63" t="s">
        <v>85</v>
      </c>
      <c r="E13" s="63"/>
      <c r="F13" s="106">
        <f>97668+93054</f>
        <v>190722</v>
      </c>
      <c r="G13" s="92"/>
      <c r="H13" s="67"/>
      <c r="I13" s="68"/>
      <c r="J13" s="70"/>
    </row>
    <row r="14" spans="1:11" ht="12.75">
      <c r="A14" s="104"/>
      <c r="B14" s="61"/>
      <c r="C14" s="62" t="s">
        <v>50</v>
      </c>
      <c r="D14" s="63" t="s">
        <v>52</v>
      </c>
      <c r="E14" s="63"/>
      <c r="F14" s="106">
        <v>10000</v>
      </c>
      <c r="G14" s="93"/>
      <c r="H14" s="71"/>
      <c r="I14" s="72"/>
      <c r="K14" s="30" t="s">
        <v>78</v>
      </c>
    </row>
    <row r="15" spans="1:9" ht="12.75">
      <c r="A15" s="104"/>
      <c r="B15" s="61"/>
      <c r="C15" s="62"/>
      <c r="D15" s="63"/>
      <c r="E15" s="63"/>
      <c r="F15" s="65"/>
      <c r="G15" s="93"/>
      <c r="H15" s="71"/>
      <c r="I15" s="72"/>
    </row>
    <row r="16" spans="1:9" ht="12.75">
      <c r="A16" s="104"/>
      <c r="B16" s="61">
        <v>2</v>
      </c>
      <c r="C16" s="62" t="s">
        <v>26</v>
      </c>
      <c r="D16" s="63"/>
      <c r="E16" s="63"/>
      <c r="F16" s="65"/>
      <c r="G16" s="93"/>
      <c r="H16" s="71"/>
      <c r="I16" s="72"/>
    </row>
    <row r="17" spans="1:9" s="69" customFormat="1" ht="12">
      <c r="A17" s="105">
        <v>501</v>
      </c>
      <c r="B17" s="66"/>
      <c r="C17" s="62" t="s">
        <v>23</v>
      </c>
      <c r="D17" s="63" t="s">
        <v>27</v>
      </c>
      <c r="E17" s="63">
        <v>140000</v>
      </c>
      <c r="F17" s="106">
        <v>140000</v>
      </c>
      <c r="G17" s="92">
        <v>110000</v>
      </c>
      <c r="H17" s="67">
        <v>55000</v>
      </c>
      <c r="I17" s="68">
        <v>110000</v>
      </c>
    </row>
    <row r="18" spans="1:9" s="69" customFormat="1" ht="12">
      <c r="A18" s="105">
        <v>950</v>
      </c>
      <c r="B18" s="66"/>
      <c r="C18" s="62" t="s">
        <v>24</v>
      </c>
      <c r="D18" s="63" t="s">
        <v>51</v>
      </c>
      <c r="E18" s="63">
        <v>0</v>
      </c>
      <c r="F18" s="106">
        <v>0</v>
      </c>
      <c r="G18" s="92">
        <v>0</v>
      </c>
      <c r="H18" s="67"/>
      <c r="I18" s="68">
        <v>0</v>
      </c>
    </row>
    <row r="19" spans="1:9" s="69" customFormat="1" ht="12" hidden="1">
      <c r="A19" s="105">
        <v>274</v>
      </c>
      <c r="B19" s="66"/>
      <c r="C19" s="62"/>
      <c r="D19" s="63" t="s">
        <v>28</v>
      </c>
      <c r="E19" s="63"/>
      <c r="F19" s="106"/>
      <c r="G19" s="92"/>
      <c r="H19" s="67"/>
      <c r="I19" s="68"/>
    </row>
    <row r="20" spans="1:9" ht="12.75">
      <c r="A20" s="104"/>
      <c r="B20" s="61"/>
      <c r="C20" s="62"/>
      <c r="D20" s="63"/>
      <c r="E20" s="63"/>
      <c r="F20" s="65"/>
      <c r="G20" s="93"/>
      <c r="H20" s="71"/>
      <c r="I20" s="72"/>
    </row>
    <row r="21" spans="1:11" ht="12.75">
      <c r="A21" s="104">
        <v>291</v>
      </c>
      <c r="B21" s="61">
        <v>3</v>
      </c>
      <c r="C21" s="62" t="s">
        <v>29</v>
      </c>
      <c r="D21" s="63"/>
      <c r="E21" s="63">
        <v>104000</v>
      </c>
      <c r="F21" s="106">
        <v>110000</v>
      </c>
      <c r="G21" s="93">
        <v>32936.31</v>
      </c>
      <c r="H21" s="71">
        <v>86661</v>
      </c>
      <c r="I21" s="72">
        <v>100000</v>
      </c>
      <c r="K21" s="30" t="s">
        <v>81</v>
      </c>
    </row>
    <row r="22" spans="1:9" ht="12.75">
      <c r="A22" s="104"/>
      <c r="B22" s="61"/>
      <c r="C22" s="62"/>
      <c r="D22" s="63"/>
      <c r="E22" s="63"/>
      <c r="F22" s="65"/>
      <c r="G22" s="93"/>
      <c r="H22" s="71"/>
      <c r="I22" s="72"/>
    </row>
    <row r="23" spans="1:9" ht="12.75">
      <c r="A23" s="104"/>
      <c r="B23" s="61">
        <v>4</v>
      </c>
      <c r="C23" s="62" t="s">
        <v>30</v>
      </c>
      <c r="D23" s="63"/>
      <c r="E23" s="63"/>
      <c r="F23" s="65"/>
      <c r="G23" s="93"/>
      <c r="H23" s="71"/>
      <c r="I23" s="72"/>
    </row>
    <row r="24" spans="1:9" ht="12.75">
      <c r="A24" s="104"/>
      <c r="B24" s="61"/>
      <c r="C24" s="62" t="s">
        <v>31</v>
      </c>
      <c r="D24" s="63"/>
      <c r="E24" s="63">
        <v>21000</v>
      </c>
      <c r="F24" s="106">
        <v>25000</v>
      </c>
      <c r="G24" s="93">
        <v>134</v>
      </c>
      <c r="H24" s="71">
        <v>23644</v>
      </c>
      <c r="I24" s="72">
        <v>29000</v>
      </c>
    </row>
    <row r="25" spans="1:9" ht="12.75">
      <c r="A25" s="104"/>
      <c r="B25" s="61"/>
      <c r="C25" s="62"/>
      <c r="D25" s="63"/>
      <c r="E25" s="63"/>
      <c r="F25" s="108"/>
      <c r="G25" s="94"/>
      <c r="H25" s="73"/>
      <c r="I25" s="74"/>
    </row>
    <row r="26" spans="1:9" ht="12.75">
      <c r="A26" s="104"/>
      <c r="B26" s="61">
        <v>5</v>
      </c>
      <c r="C26" s="62" t="s">
        <v>32</v>
      </c>
      <c r="D26" s="63"/>
      <c r="E26" s="146"/>
      <c r="F26" s="76"/>
      <c r="G26" s="75"/>
      <c r="H26" s="75"/>
      <c r="I26" s="76"/>
    </row>
    <row r="27" spans="1:9" s="69" customFormat="1" ht="12.75">
      <c r="A27" s="105"/>
      <c r="B27" s="66"/>
      <c r="C27" s="62" t="s">
        <v>23</v>
      </c>
      <c r="D27" s="63" t="s">
        <v>33</v>
      </c>
      <c r="E27" s="63">
        <v>444000</v>
      </c>
      <c r="F27" s="106">
        <v>444000</v>
      </c>
      <c r="G27" s="93">
        <v>355000</v>
      </c>
      <c r="H27" s="71"/>
      <c r="I27" s="72">
        <v>355000</v>
      </c>
    </row>
    <row r="28" spans="1:11" s="69" customFormat="1" ht="12">
      <c r="A28" s="105"/>
      <c r="B28" s="66"/>
      <c r="C28" s="62" t="s">
        <v>24</v>
      </c>
      <c r="D28" s="63" t="s">
        <v>34</v>
      </c>
      <c r="E28" s="63">
        <v>129000</v>
      </c>
      <c r="F28" s="106">
        <v>110000</v>
      </c>
      <c r="G28" s="92">
        <v>29814.65</v>
      </c>
      <c r="H28" s="67">
        <v>47730</v>
      </c>
      <c r="I28" s="68">
        <v>90000</v>
      </c>
      <c r="K28" s="69" t="s">
        <v>77</v>
      </c>
    </row>
    <row r="29" spans="1:9" s="69" customFormat="1" ht="12">
      <c r="A29" s="105"/>
      <c r="B29" s="66"/>
      <c r="C29" s="62"/>
      <c r="D29" s="63"/>
      <c r="E29" s="146"/>
      <c r="F29" s="109"/>
      <c r="G29" s="92"/>
      <c r="H29" s="67"/>
      <c r="I29" s="68"/>
    </row>
    <row r="30" spans="1:9" ht="12.75">
      <c r="A30" s="104"/>
      <c r="B30" s="61">
        <v>6</v>
      </c>
      <c r="C30" s="62" t="s">
        <v>35</v>
      </c>
      <c r="D30" s="63"/>
      <c r="E30" s="91"/>
      <c r="F30" s="76"/>
      <c r="G30" s="93"/>
      <c r="H30" s="71"/>
      <c r="I30" s="72"/>
    </row>
    <row r="31" spans="1:9" s="69" customFormat="1" ht="12">
      <c r="A31" s="105"/>
      <c r="B31" s="66"/>
      <c r="C31" s="62" t="s">
        <v>23</v>
      </c>
      <c r="D31" s="63" t="s">
        <v>36</v>
      </c>
      <c r="E31" s="63">
        <v>151000</v>
      </c>
      <c r="F31" s="106">
        <v>160000</v>
      </c>
      <c r="G31" s="92">
        <v>178094.02</v>
      </c>
      <c r="H31" s="67">
        <v>120629</v>
      </c>
      <c r="I31" s="68">
        <v>177406</v>
      </c>
    </row>
    <row r="32" spans="1:9" s="69" customFormat="1" ht="12">
      <c r="A32" s="105">
        <v>951</v>
      </c>
      <c r="B32" s="66"/>
      <c r="C32" s="62" t="s">
        <v>24</v>
      </c>
      <c r="D32" s="63" t="s">
        <v>37</v>
      </c>
      <c r="E32" s="63">
        <v>21000</v>
      </c>
      <c r="F32" s="106">
        <v>25000</v>
      </c>
      <c r="G32" s="92">
        <v>0</v>
      </c>
      <c r="H32" s="67">
        <v>11000</v>
      </c>
      <c r="I32" s="68">
        <v>23000</v>
      </c>
    </row>
    <row r="33" spans="1:9" ht="12.75">
      <c r="A33" s="104"/>
      <c r="B33" s="61"/>
      <c r="C33" s="62"/>
      <c r="D33" s="63"/>
      <c r="E33" s="63"/>
      <c r="F33" s="65"/>
      <c r="G33" s="93"/>
      <c r="H33" s="67"/>
      <c r="I33" s="72"/>
    </row>
    <row r="34" spans="1:9" ht="12.75">
      <c r="A34" s="104"/>
      <c r="B34" s="61"/>
      <c r="C34" s="62"/>
      <c r="D34" s="63"/>
      <c r="E34" s="63"/>
      <c r="F34" s="65"/>
      <c r="G34" s="93"/>
      <c r="H34" s="67"/>
      <c r="I34" s="72"/>
    </row>
    <row r="35" spans="1:9" ht="12.75">
      <c r="A35" s="104"/>
      <c r="B35" s="61">
        <v>7</v>
      </c>
      <c r="C35" s="62" t="s">
        <v>38</v>
      </c>
      <c r="D35" s="63"/>
      <c r="E35" s="63"/>
      <c r="F35" s="65"/>
      <c r="G35" s="93"/>
      <c r="H35" s="71"/>
      <c r="I35" s="72"/>
    </row>
    <row r="36" spans="1:9" s="69" customFormat="1" ht="12.75">
      <c r="A36" s="105">
        <v>503</v>
      </c>
      <c r="B36" s="66"/>
      <c r="C36" s="62" t="s">
        <v>23</v>
      </c>
      <c r="D36" s="63" t="s">
        <v>39</v>
      </c>
      <c r="E36" s="63">
        <v>42000</v>
      </c>
      <c r="F36" s="106">
        <v>42000</v>
      </c>
      <c r="G36" s="92">
        <v>0</v>
      </c>
      <c r="H36" s="71">
        <v>5800</v>
      </c>
      <c r="I36" s="68">
        <v>30000</v>
      </c>
    </row>
    <row r="37" spans="1:9" s="69" customFormat="1" ht="12">
      <c r="A37" s="105">
        <v>502</v>
      </c>
      <c r="B37" s="66"/>
      <c r="C37" s="62" t="s">
        <v>24</v>
      </c>
      <c r="D37" s="63" t="s">
        <v>40</v>
      </c>
      <c r="E37" s="63">
        <v>42000</v>
      </c>
      <c r="F37" s="106">
        <v>42000</v>
      </c>
      <c r="G37" s="92">
        <v>7000</v>
      </c>
      <c r="H37" s="67">
        <v>29427</v>
      </c>
      <c r="I37" s="68">
        <v>20000</v>
      </c>
    </row>
    <row r="38" spans="1:9" s="69" customFormat="1" ht="12">
      <c r="A38" s="105">
        <v>275</v>
      </c>
      <c r="B38" s="66"/>
      <c r="C38" s="62" t="s">
        <v>25</v>
      </c>
      <c r="D38" s="63" t="s">
        <v>41</v>
      </c>
      <c r="E38" s="63">
        <v>10000</v>
      </c>
      <c r="F38" s="106"/>
      <c r="G38" s="92">
        <v>0</v>
      </c>
      <c r="H38" s="67">
        <v>11666</v>
      </c>
      <c r="I38" s="68">
        <v>20000</v>
      </c>
    </row>
    <row r="39" spans="1:9" s="69" customFormat="1" ht="12">
      <c r="A39" s="105">
        <v>651</v>
      </c>
      <c r="B39" s="66"/>
      <c r="C39" s="62" t="s">
        <v>42</v>
      </c>
      <c r="D39" s="63" t="s">
        <v>43</v>
      </c>
      <c r="E39" s="63">
        <v>0</v>
      </c>
      <c r="F39" s="106">
        <v>0</v>
      </c>
      <c r="G39" s="92">
        <v>0</v>
      </c>
      <c r="H39" s="67">
        <v>0</v>
      </c>
      <c r="I39" s="68">
        <v>0</v>
      </c>
    </row>
    <row r="40" spans="1:9" ht="12.75">
      <c r="A40" s="104"/>
      <c r="B40" s="61"/>
      <c r="C40" s="62"/>
      <c r="D40" s="63"/>
      <c r="E40" s="63"/>
      <c r="F40" s="65"/>
      <c r="G40" s="93"/>
      <c r="H40" s="67"/>
      <c r="I40" s="72"/>
    </row>
    <row r="41" spans="1:9" ht="12.75">
      <c r="A41" s="104"/>
      <c r="B41" s="61">
        <v>8</v>
      </c>
      <c r="C41" s="62" t="s">
        <v>44</v>
      </c>
      <c r="D41" s="63"/>
      <c r="E41" s="63"/>
      <c r="F41" s="65"/>
      <c r="G41" s="93"/>
      <c r="H41" s="71"/>
      <c r="I41" s="72"/>
    </row>
    <row r="42" spans="1:9" s="69" customFormat="1" ht="12.75">
      <c r="A42" s="105"/>
      <c r="B42" s="66"/>
      <c r="C42" s="62" t="s">
        <v>23</v>
      </c>
      <c r="D42" s="63" t="s">
        <v>45</v>
      </c>
      <c r="E42" s="63">
        <v>0</v>
      </c>
      <c r="F42" s="106">
        <v>0</v>
      </c>
      <c r="G42" s="92">
        <v>100000</v>
      </c>
      <c r="H42" s="71"/>
      <c r="I42" s="68">
        <v>100000</v>
      </c>
    </row>
    <row r="43" spans="1:9" s="69" customFormat="1" ht="12">
      <c r="A43" s="105"/>
      <c r="B43" s="66"/>
      <c r="C43" s="62" t="s">
        <v>24</v>
      </c>
      <c r="D43" s="63" t="s">
        <v>46</v>
      </c>
      <c r="E43" s="63">
        <v>0</v>
      </c>
      <c r="F43" s="106">
        <v>0</v>
      </c>
      <c r="G43" s="92">
        <v>0</v>
      </c>
      <c r="H43" s="67"/>
      <c r="I43" s="68">
        <v>0</v>
      </c>
    </row>
    <row r="44" spans="1:9" ht="12.75">
      <c r="A44" s="104"/>
      <c r="B44" s="61"/>
      <c r="C44" s="62"/>
      <c r="D44" s="63"/>
      <c r="E44" s="63"/>
      <c r="F44" s="65"/>
      <c r="G44" s="93"/>
      <c r="H44" s="67"/>
      <c r="I44" s="72"/>
    </row>
    <row r="45" spans="1:9" ht="12.75">
      <c r="A45" s="104"/>
      <c r="B45" s="120">
        <v>9</v>
      </c>
      <c r="C45" s="62" t="s">
        <v>58</v>
      </c>
      <c r="D45" s="62"/>
      <c r="E45" s="63"/>
      <c r="F45" s="65"/>
      <c r="G45" s="93"/>
      <c r="H45" s="63"/>
      <c r="I45" s="65"/>
    </row>
    <row r="46" spans="1:9" ht="12.75">
      <c r="A46" s="104"/>
      <c r="B46" s="120"/>
      <c r="C46" s="62" t="s">
        <v>55</v>
      </c>
      <c r="D46" s="62"/>
      <c r="E46" s="63"/>
      <c r="F46" s="106">
        <v>20000</v>
      </c>
      <c r="G46" s="93"/>
      <c r="H46" s="63"/>
      <c r="I46" s="65"/>
    </row>
    <row r="47" spans="1:9" ht="12.75">
      <c r="A47" s="104"/>
      <c r="B47" s="120"/>
      <c r="C47" s="62" t="s">
        <v>56</v>
      </c>
      <c r="D47" s="63" t="s">
        <v>57</v>
      </c>
      <c r="E47" s="63"/>
      <c r="F47" s="106">
        <v>10000</v>
      </c>
      <c r="G47" s="93"/>
      <c r="H47" s="63"/>
      <c r="I47" s="65"/>
    </row>
    <row r="48" spans="1:9" ht="12.75">
      <c r="A48" s="104"/>
      <c r="B48" s="120"/>
      <c r="C48" s="62"/>
      <c r="D48" s="63"/>
      <c r="E48" s="63"/>
      <c r="F48" s="65"/>
      <c r="G48" s="93"/>
      <c r="H48" s="63"/>
      <c r="I48" s="65"/>
    </row>
    <row r="49" spans="1:9" ht="12.75">
      <c r="A49" s="104"/>
      <c r="B49" s="61"/>
      <c r="C49" s="62"/>
      <c r="D49" s="62" t="s">
        <v>53</v>
      </c>
      <c r="E49" s="155">
        <f>SUM(E11:E45)</f>
        <v>3168000</v>
      </c>
      <c r="F49" s="108"/>
      <c r="G49" s="95">
        <f>SUM(G11:G45)</f>
        <v>2097935.98</v>
      </c>
      <c r="H49" s="77">
        <f>SUM(H11:H45)</f>
        <v>1451819</v>
      </c>
      <c r="I49" s="78">
        <f>SUM(I11:I45)</f>
        <v>2879338</v>
      </c>
    </row>
    <row r="50" spans="1:9" ht="12.75">
      <c r="A50" s="104"/>
      <c r="B50" s="61"/>
      <c r="C50" s="62"/>
      <c r="D50" s="151" t="s">
        <v>72</v>
      </c>
      <c r="E50" s="150"/>
      <c r="F50" s="78">
        <f>SUM(F11:F47)</f>
        <v>3519639.21</v>
      </c>
      <c r="G50" s="95"/>
      <c r="H50" s="77"/>
      <c r="I50" s="148"/>
    </row>
    <row r="51" spans="1:9" ht="13.5" thickBot="1">
      <c r="A51" s="110"/>
      <c r="B51" s="79"/>
      <c r="C51" s="80"/>
      <c r="D51" s="152" t="s">
        <v>64</v>
      </c>
      <c r="E51" s="153"/>
      <c r="F51" s="154">
        <f>+'2001 Forecast Income  '!D30</f>
        <v>3671081</v>
      </c>
      <c r="G51" s="81"/>
      <c r="H51" s="82"/>
      <c r="I51" s="83"/>
    </row>
    <row r="52" spans="1:5" ht="12.75">
      <c r="A52" s="84" t="s">
        <v>47</v>
      </c>
      <c r="C52" s="85"/>
      <c r="D52" s="69"/>
      <c r="E52" s="69"/>
    </row>
    <row r="53" spans="1:5" ht="12.75">
      <c r="A53" s="86"/>
      <c r="C53" s="87"/>
      <c r="D53" s="69"/>
      <c r="E53" s="69"/>
    </row>
    <row r="54" spans="3:5" ht="12.75">
      <c r="C54" s="85"/>
      <c r="D54" s="69"/>
      <c r="E54" s="69"/>
    </row>
    <row r="55" spans="3:5" ht="12.75">
      <c r="C55" s="85"/>
      <c r="D55" s="69"/>
      <c r="E55" s="69"/>
    </row>
    <row r="56" spans="3:5" ht="12.75">
      <c r="C56" s="85"/>
      <c r="D56" s="69"/>
      <c r="E56" s="69"/>
    </row>
    <row r="57" spans="3:5" ht="12.75">
      <c r="C57" s="85"/>
      <c r="D57" s="89"/>
      <c r="E57" s="89"/>
    </row>
    <row r="58" spans="3:5" ht="12.75">
      <c r="C58" s="85"/>
      <c r="D58" s="69"/>
      <c r="E58" s="69"/>
    </row>
    <row r="59" spans="3:5" ht="12.75">
      <c r="C59" s="85"/>
      <c r="D59" s="69"/>
      <c r="E59" s="69"/>
    </row>
    <row r="60" spans="3:5" ht="12.75">
      <c r="C60" s="85"/>
      <c r="D60" s="69"/>
      <c r="E60" s="69"/>
    </row>
    <row r="61" spans="3:5" ht="12.75">
      <c r="C61" s="85"/>
      <c r="D61" s="69"/>
      <c r="E61" s="69"/>
    </row>
    <row r="62" spans="3:5" ht="12.75">
      <c r="C62" s="85"/>
      <c r="D62" s="69"/>
      <c r="E62" s="69"/>
    </row>
    <row r="63" spans="3:5" ht="12.75">
      <c r="C63" s="85"/>
      <c r="D63" s="69"/>
      <c r="E63" s="69"/>
    </row>
    <row r="64" spans="3:5" ht="12.75">
      <c r="C64" s="85"/>
      <c r="D64" s="69"/>
      <c r="E64" s="69"/>
    </row>
    <row r="65" spans="3:5" ht="12.75">
      <c r="C65" s="85"/>
      <c r="D65" s="69"/>
      <c r="E65" s="69"/>
    </row>
    <row r="66" spans="3:5" ht="12.75">
      <c r="C66" s="85"/>
      <c r="D66" s="69"/>
      <c r="E66" s="69"/>
    </row>
    <row r="67" spans="3:5" ht="12.75">
      <c r="C67" s="85"/>
      <c r="D67" s="69"/>
      <c r="E67" s="69"/>
    </row>
    <row r="68" spans="3:5" ht="12.75">
      <c r="C68" s="85"/>
      <c r="D68" s="69"/>
      <c r="E68" s="69"/>
    </row>
    <row r="69" spans="3:5" ht="12.75">
      <c r="C69" s="85"/>
      <c r="D69" s="69"/>
      <c r="E69" s="69"/>
    </row>
    <row r="70" spans="3:5" ht="12.75">
      <c r="C70" s="85"/>
      <c r="D70" s="69"/>
      <c r="E70" s="69"/>
    </row>
    <row r="71" spans="3:5" ht="12.75">
      <c r="C71" s="85"/>
      <c r="D71" s="69"/>
      <c r="E71" s="69"/>
    </row>
    <row r="72" spans="3:5" ht="12.75">
      <c r="C72" s="85"/>
      <c r="D72" s="69"/>
      <c r="E72" s="69"/>
    </row>
    <row r="73" spans="3:5" ht="12.75">
      <c r="C73" s="85"/>
      <c r="D73" s="69"/>
      <c r="E73" s="69"/>
    </row>
    <row r="74" spans="3:5" ht="12.75">
      <c r="C74" s="85"/>
      <c r="D74" s="69"/>
      <c r="E74" s="69"/>
    </row>
    <row r="75" spans="3:5" ht="12.75">
      <c r="C75" s="85"/>
      <c r="D75" s="69"/>
      <c r="E75" s="69"/>
    </row>
    <row r="76" spans="3:5" ht="12.75">
      <c r="C76" s="85"/>
      <c r="D76" s="69"/>
      <c r="E76" s="69"/>
    </row>
    <row r="77" spans="3:5" ht="12.75">
      <c r="C77" s="85"/>
      <c r="D77" s="69"/>
      <c r="E77" s="69"/>
    </row>
  </sheetData>
  <printOptions horizontalCentered="1"/>
  <pageMargins left="0.75" right="0.75" top="0.75" bottom="0.75" header="0.6" footer="0.6"/>
  <pageSetup fitToHeight="1" fitToWidth="1" horizontalDpi="600" verticalDpi="600" orientation="portrait" paperSize="9" scale="97" r:id="rId1"/>
  <headerFooter alignWithMargins="0">
    <oddFooter>&amp;R&amp;F
SC25-28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Conservation Union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KENNEDY Paulette - Ramsar</dc:creator>
  <cp:keywords/>
  <dc:description/>
  <cp:lastModifiedBy>Dwight Peck</cp:lastModifiedBy>
  <cp:lastPrinted>2001-10-12T13:29:50Z</cp:lastPrinted>
  <dcterms:created xsi:type="dcterms:W3CDTF">1999-10-15T14:50:13Z</dcterms:created>
  <dcterms:modified xsi:type="dcterms:W3CDTF">2001-10-12T13:30:20Z</dcterms:modified>
  <cp:category/>
  <cp:version/>
  <cp:contentType/>
  <cp:contentStatus/>
</cp:coreProperties>
</file>